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729"/>
  <workbookPr autoCompressPictures="0"/>
  <bookViews>
    <workbookView xWindow="0" yWindow="0" windowWidth="28580" windowHeight="19220" tabRatio="50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G21" i="1" l="1"/>
  <c r="G22" i="1"/>
  <c r="G23" i="1"/>
  <c r="G24" i="1"/>
  <c r="E25" i="1"/>
  <c r="G25" i="1"/>
  <c r="E26" i="1"/>
  <c r="G26" i="1"/>
  <c r="E27" i="1"/>
  <c r="G27" i="1"/>
  <c r="E28" i="1"/>
  <c r="G28" i="1"/>
  <c r="E29" i="1"/>
  <c r="G29" i="1"/>
  <c r="E30" i="1"/>
  <c r="G30" i="1"/>
  <c r="E3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F25" i="1"/>
  <c r="C26" i="1"/>
  <c r="D26" i="1"/>
  <c r="F26" i="1"/>
  <c r="C27" i="1"/>
  <c r="D27" i="1"/>
  <c r="F27" i="1"/>
  <c r="C28" i="1"/>
  <c r="D28" i="1"/>
  <c r="F28" i="1"/>
  <c r="C29" i="1"/>
  <c r="D29" i="1"/>
  <c r="F29" i="1"/>
  <c r="C30" i="1"/>
  <c r="D30" i="1"/>
  <c r="F30" i="1"/>
  <c r="C31" i="1"/>
  <c r="D31" i="1"/>
  <c r="F31" i="1"/>
  <c r="G31" i="1"/>
  <c r="F21" i="1"/>
  <c r="K21" i="1"/>
  <c r="I22" i="1"/>
  <c r="I23" i="1"/>
  <c r="I24" i="1"/>
  <c r="I25" i="1"/>
  <c r="I26" i="1"/>
  <c r="I27" i="1"/>
  <c r="I28" i="1"/>
  <c r="I29" i="1"/>
  <c r="I30" i="1"/>
  <c r="I31" i="1"/>
  <c r="K22" i="1"/>
  <c r="K23" i="1"/>
  <c r="K24" i="1"/>
  <c r="K25" i="1"/>
  <c r="K26" i="1"/>
  <c r="K27" i="1"/>
  <c r="K28" i="1"/>
  <c r="K29" i="1"/>
  <c r="K30" i="1"/>
  <c r="K31" i="1"/>
  <c r="K7" i="1"/>
</calcChain>
</file>

<file path=xl/sharedStrings.xml><?xml version="1.0" encoding="utf-8"?>
<sst xmlns="http://schemas.openxmlformats.org/spreadsheetml/2006/main" count="34" uniqueCount="34">
  <si>
    <t>Insulation Material Being Used in the Power Plant</t>
  </si>
  <si>
    <t>adobe</t>
  </si>
  <si>
    <t>material</t>
  </si>
  <si>
    <t>k factor</t>
  </si>
  <si>
    <t>aerogel</t>
  </si>
  <si>
    <t>fiberglass</t>
  </si>
  <si>
    <t>vaccum panel</t>
  </si>
  <si>
    <t>Total Cumulative Revenue</t>
  </si>
  <si>
    <t>Total Cumulative Expenses</t>
  </si>
  <si>
    <t>End of Year 1</t>
  </si>
  <si>
    <t>End of Year 2</t>
  </si>
  <si>
    <t>End of Year 3</t>
  </si>
  <si>
    <t>End of Year 4</t>
  </si>
  <si>
    <t>End of Year 5</t>
  </si>
  <si>
    <t>End of Year 6</t>
  </si>
  <si>
    <t>End of Year 7</t>
  </si>
  <si>
    <t>End of Year 8</t>
  </si>
  <si>
    <t>End of Year 9</t>
  </si>
  <si>
    <t>End of Year 10</t>
  </si>
  <si>
    <t>Start-up Expense Remaining (loan amount outstanding)</t>
  </si>
  <si>
    <t>Yearly Operating Expenses</t>
  </si>
  <si>
    <t>Yearly Profit</t>
  </si>
  <si>
    <t>Yearly Loan Payment (Expense)</t>
  </si>
  <si>
    <t>Plant Opens</t>
  </si>
  <si>
    <t>Power Finance</t>
  </si>
  <si>
    <t xml:space="preserve">Number of Total Homes Being Powered </t>
  </si>
  <si>
    <t xml:space="preserve"> Break-even Financial Statement</t>
  </si>
  <si>
    <t xml:space="preserve">Gross Yearly Revenue </t>
  </si>
  <si>
    <t>Net Yearly Revenue</t>
  </si>
  <si>
    <r>
      <t xml:space="preserve">Insulation Materials Thickness Being Used in the Power Plant </t>
    </r>
    <r>
      <rPr>
        <b/>
        <i/>
        <sz val="10"/>
        <color theme="1"/>
        <rFont val="Calibri"/>
        <scheme val="minor"/>
      </rPr>
      <t>(in cm)</t>
    </r>
  </si>
  <si>
    <r>
      <rPr>
        <b/>
        <sz val="12"/>
        <color theme="1"/>
        <rFont val="Calibri"/>
        <family val="2"/>
        <scheme val="minor"/>
      </rPr>
      <t>Power Plant Start-up Expense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 (Body)"/>
      </rPr>
      <t>(from Simulation Calculation)</t>
    </r>
  </si>
  <si>
    <r>
      <rPr>
        <b/>
        <sz val="12"/>
        <color theme="1"/>
        <rFont val="Calibri"/>
        <family val="2"/>
        <scheme val="minor"/>
      </rPr>
      <t>Gross Yearly Revenue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 (Body)"/>
      </rPr>
      <t>(number of homes x $1000)</t>
    </r>
  </si>
  <si>
    <r>
      <rPr>
        <b/>
        <sz val="12"/>
        <color theme="1"/>
        <rFont val="Calibri"/>
        <family val="2"/>
        <scheme val="minor"/>
      </rPr>
      <t>Yearly Operating Expenses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 (Body)"/>
      </rPr>
      <t>(from Simulation Calculation)</t>
    </r>
  </si>
  <si>
    <r>
      <rPr>
        <b/>
        <sz val="12"/>
        <color theme="1"/>
        <rFont val="Calibri"/>
        <family val="2"/>
        <scheme val="minor"/>
      </rPr>
      <t>Net Yearly Revenue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 (Body)"/>
      </rPr>
      <t>(Gross Yearly Revenue - Yearly Operating Expenses)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</si>
</sst>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1"/>
      <name val="Calibri (Body)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0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2" borderId="0" xfId="0" applyFill="1"/>
    <xf numFmtId="0" fontId="0" fillId="0" borderId="0" xfId="0" applyAlignment="1"/>
    <xf numFmtId="164" fontId="0" fillId="0" borderId="1" xfId="1" applyNumberFormat="1" applyFont="1" applyBorder="1"/>
    <xf numFmtId="164" fontId="0" fillId="0" borderId="1" xfId="1" applyNumberFormat="1" applyFont="1" applyBorder="1" applyAlignment="1"/>
    <xf numFmtId="164" fontId="0" fillId="0" borderId="2" xfId="0" applyNumberFormat="1" applyBorder="1"/>
    <xf numFmtId="164" fontId="0" fillId="0" borderId="7" xfId="1" applyNumberFormat="1" applyFont="1" applyBorder="1"/>
    <xf numFmtId="164" fontId="0" fillId="0" borderId="7" xfId="1" applyNumberFormat="1" applyFont="1" applyBorder="1" applyAlignment="1"/>
    <xf numFmtId="0" fontId="0" fillId="0" borderId="0" xfId="0" applyBorder="1"/>
    <xf numFmtId="0" fontId="2" fillId="0" borderId="0" xfId="0" applyFont="1" applyAlignment="1">
      <alignment vertical="center" wrapText="1"/>
    </xf>
    <xf numFmtId="0" fontId="0" fillId="0" borderId="0" xfId="0" applyFill="1"/>
    <xf numFmtId="164" fontId="0" fillId="0" borderId="18" xfId="0" applyNumberFormat="1" applyBorder="1"/>
    <xf numFmtId="0" fontId="0" fillId="0" borderId="0" xfId="0" applyBorder="1" applyAlignment="1"/>
    <xf numFmtId="164" fontId="0" fillId="0" borderId="0" xfId="1" applyNumberFormat="1" applyFont="1" applyBorder="1"/>
    <xf numFmtId="164" fontId="0" fillId="0" borderId="0" xfId="1" applyNumberFormat="1" applyFont="1" applyBorder="1" applyAlignment="1"/>
    <xf numFmtId="164" fontId="0" fillId="0" borderId="0" xfId="0" applyNumberFormat="1" applyBorder="1"/>
    <xf numFmtId="164" fontId="0" fillId="0" borderId="4" xfId="1" applyNumberFormat="1" applyFont="1" applyBorder="1"/>
    <xf numFmtId="164" fontId="0" fillId="0" borderId="4" xfId="0" applyNumberFormat="1" applyBorder="1"/>
    <xf numFmtId="164" fontId="0" fillId="0" borderId="1" xfId="1" applyNumberFormat="1" applyFont="1" applyBorder="1" applyAlignment="1">
      <alignment horizontal="center"/>
    </xf>
    <xf numFmtId="164" fontId="0" fillId="0" borderId="7" xfId="1" applyNumberFormat="1" applyFont="1" applyBorder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13" xfId="0" applyBorder="1" applyAlignment="1">
      <alignment horizontal="right"/>
    </xf>
    <xf numFmtId="44" fontId="0" fillId="0" borderId="9" xfId="1" applyFont="1" applyBorder="1" applyAlignment="1" applyProtection="1">
      <alignment horizontal="center" vertical="center"/>
      <protection locked="0"/>
    </xf>
    <xf numFmtId="44" fontId="0" fillId="0" borderId="1" xfId="1" applyFont="1" applyBorder="1" applyAlignment="1" applyProtection="1">
      <alignment horizontal="center" vertical="center"/>
      <protection locked="0"/>
    </xf>
    <xf numFmtId="44" fontId="0" fillId="0" borderId="10" xfId="1" applyFont="1" applyBorder="1" applyAlignment="1" applyProtection="1">
      <alignment horizontal="center" vertical="center"/>
      <protection locked="0"/>
    </xf>
    <xf numFmtId="0" fontId="0" fillId="2" borderId="9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2" fillId="0" borderId="0" xfId="0" applyFont="1" applyAlignment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23" xfId="0" applyBorder="1" applyAlignment="1" applyProtection="1">
      <alignment horizontal="center" vertical="center" wrapText="1"/>
      <protection locked="0"/>
    </xf>
    <xf numFmtId="44" fontId="0" fillId="0" borderId="3" xfId="1" applyFont="1" applyBorder="1" applyAlignment="1" applyProtection="1">
      <alignment horizontal="center" vertical="center"/>
      <protection locked="0"/>
    </xf>
    <xf numFmtId="44" fontId="0" fillId="0" borderId="4" xfId="1" applyFont="1" applyBorder="1" applyAlignment="1" applyProtection="1">
      <alignment horizontal="center" vertical="center"/>
      <protection locked="0"/>
    </xf>
    <xf numFmtId="44" fontId="0" fillId="0" borderId="5" xfId="1" applyFont="1" applyBorder="1" applyAlignment="1" applyProtection="1">
      <alignment horizontal="center" vertical="center"/>
      <protection locked="0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2" borderId="15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44" fontId="0" fillId="0" borderId="28" xfId="1" applyFont="1" applyBorder="1" applyAlignment="1" applyProtection="1">
      <alignment horizontal="center" vertical="center"/>
      <protection locked="0"/>
    </xf>
    <xf numFmtId="44" fontId="0" fillId="0" borderId="26" xfId="1" applyFont="1" applyBorder="1" applyAlignment="1" applyProtection="1">
      <alignment horizontal="center" vertical="center"/>
      <protection locked="0"/>
    </xf>
    <xf numFmtId="44" fontId="0" fillId="0" borderId="29" xfId="1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3" xfId="0" applyFill="1" applyBorder="1" applyAlignment="1">
      <alignment horizontal="center"/>
    </xf>
  </cellXfs>
  <cellStyles count="6">
    <cellStyle name="Currency" xfId="1" builtinId="4"/>
    <cellStyle name="Followed Hyperlink" xfId="3" builtinId="9" hidden="1"/>
    <cellStyle name="Followed Hyperlink" xfId="5" builtinId="9" hidden="1"/>
    <cellStyle name="Hyperlink" xfId="2" builtinId="8" hidden="1"/>
    <cellStyle name="Hyperlink" xfId="4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653344</xdr:colOff>
      <xdr:row>0</xdr:row>
      <xdr:rowOff>0</xdr:rowOff>
    </xdr:from>
    <xdr:to>
      <xdr:col>11</xdr:col>
      <xdr:colOff>498121</xdr:colOff>
      <xdr:row>7</xdr:row>
      <xdr:rowOff>0</xdr:rowOff>
    </xdr:to>
    <xdr:pic>
      <xdr:nvPicPr>
        <xdr:cNvPr id="2" name="Content Placeholder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8" r="15802" b="995"/>
        <a:stretch/>
      </xdr:blipFill>
      <xdr:spPr>
        <a:xfrm>
          <a:off x="5888566" y="0"/>
          <a:ext cx="2815166" cy="14322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1008944</xdr:colOff>
      <xdr:row>7</xdr:row>
      <xdr:rowOff>9071</xdr:rowOff>
    </xdr:to>
    <xdr:pic>
      <xdr:nvPicPr>
        <xdr:cNvPr id="3" name="Picture 2" descr=".. resistant tubing for solar power plant from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4444" cy="14413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tabSelected="1" topLeftCell="A6" zoomScale="180" zoomScaleNormal="180" zoomScalePageLayoutView="180" workbookViewId="0">
      <selection activeCell="G9" sqref="G9:I9"/>
    </sheetView>
  </sheetViews>
  <sheetFormatPr baseColWidth="10" defaultRowHeight="15" x14ac:dyDescent="0"/>
  <cols>
    <col min="1" max="1" width="9.6640625" customWidth="1"/>
    <col min="2" max="2" width="3.6640625" customWidth="1"/>
    <col min="3" max="3" width="14.1640625" customWidth="1"/>
    <col min="4" max="4" width="13.33203125" customWidth="1"/>
    <col min="5" max="5" width="14.1640625" customWidth="1"/>
    <col min="6" max="6" width="13.6640625" customWidth="1"/>
    <col min="7" max="7" width="8.83203125" customWidth="1"/>
    <col min="8" max="8" width="5.33203125" customWidth="1"/>
    <col min="9" max="9" width="9.5" customWidth="1"/>
    <col min="10" max="10" width="7.1640625" customWidth="1"/>
    <col min="11" max="11" width="8.1640625" customWidth="1"/>
    <col min="12" max="12" width="6.83203125" customWidth="1"/>
    <col min="13" max="13" width="7.5" customWidth="1"/>
    <col min="14" max="14" width="7.6640625" customWidth="1"/>
    <col min="15" max="15" width="15.83203125" customWidth="1"/>
  </cols>
  <sheetData>
    <row r="1" spans="1:15" ht="16" customHeight="1">
      <c r="A1" s="24"/>
      <c r="B1" s="24"/>
      <c r="C1" s="24"/>
      <c r="E1" s="38" t="s">
        <v>24</v>
      </c>
      <c r="F1" s="38"/>
      <c r="G1" s="38"/>
      <c r="H1" s="9"/>
      <c r="I1" s="9"/>
      <c r="J1" s="9"/>
      <c r="K1" s="9"/>
      <c r="L1" s="2"/>
      <c r="M1" s="2"/>
      <c r="N1" s="2"/>
    </row>
    <row r="2" spans="1:15" ht="16" customHeight="1">
      <c r="A2" s="24"/>
      <c r="B2" s="24"/>
      <c r="C2" s="24"/>
      <c r="D2" s="9"/>
      <c r="E2" s="38"/>
      <c r="F2" s="38"/>
      <c r="G2" s="38"/>
      <c r="H2" s="9"/>
      <c r="I2" s="9"/>
      <c r="J2" s="2" t="s">
        <v>2</v>
      </c>
      <c r="K2" s="2" t="s">
        <v>3</v>
      </c>
      <c r="L2" s="2"/>
    </row>
    <row r="3" spans="1:15" ht="16" customHeight="1">
      <c r="A3" s="24"/>
      <c r="B3" s="24"/>
      <c r="C3" s="24"/>
      <c r="D3" s="9"/>
      <c r="E3" s="38" t="s">
        <v>26</v>
      </c>
      <c r="F3" s="38"/>
      <c r="G3" s="38"/>
      <c r="H3" s="9"/>
      <c r="I3" s="9"/>
      <c r="J3" s="2" t="s">
        <v>1</v>
      </c>
      <c r="K3" s="2">
        <v>0.05</v>
      </c>
      <c r="L3" s="2"/>
    </row>
    <row r="4" spans="1:15" ht="16" customHeight="1">
      <c r="A4" s="24"/>
      <c r="B4" s="24"/>
      <c r="C4" s="24"/>
      <c r="D4" s="9"/>
      <c r="E4" s="38"/>
      <c r="F4" s="38"/>
      <c r="G4" s="38"/>
      <c r="H4" s="9"/>
      <c r="I4" s="9"/>
      <c r="J4" s="2" t="s">
        <v>4</v>
      </c>
      <c r="K4" s="2">
        <v>0.6</v>
      </c>
      <c r="L4" s="2"/>
    </row>
    <row r="5" spans="1:15" ht="16" customHeight="1">
      <c r="A5" s="24"/>
      <c r="B5" s="24"/>
      <c r="C5" s="24"/>
      <c r="D5" s="9"/>
      <c r="E5" s="38"/>
      <c r="F5" s="38"/>
      <c r="G5" s="38"/>
      <c r="H5" s="9"/>
      <c r="I5" s="9"/>
      <c r="J5" s="2" t="s">
        <v>5</v>
      </c>
      <c r="K5" s="2">
        <v>0.2</v>
      </c>
      <c r="L5" s="2"/>
    </row>
    <row r="6" spans="1:15" ht="16" customHeight="1">
      <c r="A6" s="24"/>
      <c r="B6" s="24"/>
      <c r="C6" s="24"/>
      <c r="D6" s="9"/>
      <c r="E6" s="38"/>
      <c r="F6" s="38"/>
      <c r="G6" s="38"/>
      <c r="H6" s="9"/>
      <c r="I6" s="9"/>
      <c r="J6" s="2" t="s">
        <v>6</v>
      </c>
      <c r="K6" s="2">
        <v>0.5</v>
      </c>
      <c r="L6" s="2"/>
    </row>
    <row r="7" spans="1:15" ht="16" customHeight="1">
      <c r="A7" s="24"/>
      <c r="B7" s="24"/>
      <c r="C7" s="24"/>
      <c r="D7" s="9"/>
      <c r="E7" s="38"/>
      <c r="F7" s="38"/>
      <c r="G7" s="38"/>
      <c r="H7" s="9"/>
      <c r="I7" s="9"/>
      <c r="J7" s="2"/>
      <c r="K7" s="2" t="e">
        <f>LOOKUP(G9,$J$3:$J$6,$K$3:$K$6)</f>
        <v>#N/A</v>
      </c>
      <c r="L7" s="2"/>
    </row>
    <row r="8" spans="1:15" ht="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0"/>
      <c r="N8" s="10"/>
      <c r="O8" s="10"/>
    </row>
    <row r="9" spans="1:15" ht="16" customHeight="1" thickBot="1">
      <c r="A9" s="52" t="s">
        <v>0</v>
      </c>
      <c r="B9" s="53"/>
      <c r="C9" s="53"/>
      <c r="D9" s="53"/>
      <c r="E9" s="53"/>
      <c r="F9" s="54"/>
      <c r="G9" s="39"/>
      <c r="H9" s="40"/>
      <c r="I9" s="41"/>
      <c r="J9" s="8"/>
    </row>
    <row r="10" spans="1:15" ht="16" customHeight="1" thickBot="1">
      <c r="A10" s="52" t="s">
        <v>29</v>
      </c>
      <c r="B10" s="53"/>
      <c r="C10" s="53"/>
      <c r="D10" s="53"/>
      <c r="E10" s="53"/>
      <c r="F10" s="54"/>
      <c r="G10" s="39"/>
      <c r="H10" s="40"/>
      <c r="I10" s="41"/>
      <c r="J10" s="8"/>
    </row>
    <row r="11" spans="1:15" ht="16" customHeight="1" thickBot="1">
      <c r="A11" s="52" t="s">
        <v>25</v>
      </c>
      <c r="B11" s="53"/>
      <c r="C11" s="53"/>
      <c r="D11" s="53"/>
      <c r="E11" s="53"/>
      <c r="F11" s="54"/>
      <c r="G11" s="39"/>
      <c r="H11" s="40"/>
      <c r="I11" s="41"/>
      <c r="J11" s="8"/>
    </row>
    <row r="12" spans="1:15">
      <c r="A12" s="25" t="s">
        <v>30</v>
      </c>
      <c r="B12" s="26"/>
      <c r="C12" s="26"/>
      <c r="D12" s="26"/>
      <c r="E12" s="26"/>
      <c r="F12" s="27"/>
      <c r="G12" s="42"/>
      <c r="H12" s="43"/>
      <c r="I12" s="44"/>
      <c r="J12" s="8"/>
    </row>
    <row r="13" spans="1:15">
      <c r="A13" s="33" t="s">
        <v>31</v>
      </c>
      <c r="B13" s="34"/>
      <c r="C13" s="34"/>
      <c r="D13" s="34"/>
      <c r="E13" s="34"/>
      <c r="F13" s="35"/>
      <c r="G13" s="28"/>
      <c r="H13" s="29"/>
      <c r="I13" s="30"/>
      <c r="J13" s="8"/>
    </row>
    <row r="14" spans="1:15">
      <c r="A14" s="33" t="s">
        <v>32</v>
      </c>
      <c r="B14" s="34"/>
      <c r="C14" s="34"/>
      <c r="D14" s="34"/>
      <c r="E14" s="34"/>
      <c r="F14" s="35"/>
      <c r="G14" s="28"/>
      <c r="H14" s="29"/>
      <c r="I14" s="30"/>
      <c r="J14" s="8"/>
    </row>
    <row r="15" spans="1:15" ht="16" thickBot="1">
      <c r="A15" s="36" t="s">
        <v>33</v>
      </c>
      <c r="B15" s="37"/>
      <c r="C15" s="45"/>
      <c r="D15" s="45"/>
      <c r="E15" s="45"/>
      <c r="F15" s="46"/>
      <c r="G15" s="49"/>
      <c r="H15" s="50"/>
      <c r="I15" s="51"/>
      <c r="J15" s="8"/>
    </row>
    <row r="16" spans="1:15" ht="15" customHeight="1">
      <c r="A16" s="73"/>
      <c r="B16" s="74"/>
      <c r="C16" s="55" t="s">
        <v>27</v>
      </c>
      <c r="D16" s="56" t="s">
        <v>20</v>
      </c>
      <c r="E16" s="57" t="s">
        <v>28</v>
      </c>
      <c r="F16" s="57"/>
      <c r="G16" s="56" t="s">
        <v>19</v>
      </c>
      <c r="H16" s="56"/>
      <c r="I16" s="56" t="s">
        <v>7</v>
      </c>
      <c r="J16" s="56"/>
      <c r="K16" s="56" t="s">
        <v>8</v>
      </c>
      <c r="L16" s="58"/>
    </row>
    <row r="17" spans="1:12" ht="16" customHeight="1">
      <c r="A17" s="31"/>
      <c r="B17" s="47"/>
      <c r="C17" s="59"/>
      <c r="D17" s="60"/>
      <c r="E17" s="61" t="s">
        <v>22</v>
      </c>
      <c r="F17" s="61" t="s">
        <v>21</v>
      </c>
      <c r="G17" s="60"/>
      <c r="H17" s="60"/>
      <c r="I17" s="60"/>
      <c r="J17" s="60"/>
      <c r="K17" s="60"/>
      <c r="L17" s="62"/>
    </row>
    <row r="18" spans="1:12" ht="16" customHeight="1">
      <c r="A18" s="31"/>
      <c r="B18" s="47"/>
      <c r="C18" s="59"/>
      <c r="D18" s="60"/>
      <c r="E18" s="61"/>
      <c r="F18" s="61"/>
      <c r="G18" s="60"/>
      <c r="H18" s="60"/>
      <c r="I18" s="60"/>
      <c r="J18" s="60"/>
      <c r="K18" s="60"/>
      <c r="L18" s="62"/>
    </row>
    <row r="19" spans="1:12" ht="16" customHeight="1">
      <c r="A19" s="31"/>
      <c r="B19" s="47"/>
      <c r="C19" s="59"/>
      <c r="D19" s="60"/>
      <c r="E19" s="61"/>
      <c r="F19" s="61"/>
      <c r="G19" s="60"/>
      <c r="H19" s="60"/>
      <c r="I19" s="60"/>
      <c r="J19" s="60"/>
      <c r="K19" s="60"/>
      <c r="L19" s="62"/>
    </row>
    <row r="20" spans="1:12" ht="14" customHeight="1" thickBot="1">
      <c r="A20" s="32"/>
      <c r="B20" s="48"/>
      <c r="C20" s="63"/>
      <c r="D20" s="64"/>
      <c r="E20" s="65"/>
      <c r="F20" s="65"/>
      <c r="G20" s="64"/>
      <c r="H20" s="64"/>
      <c r="I20" s="64"/>
      <c r="J20" s="64"/>
      <c r="K20" s="64"/>
      <c r="L20" s="66"/>
    </row>
    <row r="21" spans="1:12">
      <c r="A21" s="67" t="s">
        <v>23</v>
      </c>
      <c r="B21" s="68"/>
      <c r="C21" s="16">
        <v>0</v>
      </c>
      <c r="D21" s="17">
        <v>0</v>
      </c>
      <c r="E21" s="17">
        <v>0</v>
      </c>
      <c r="F21" s="17">
        <f>IF((C21-D21-E21)&gt;0,(C21-D21-E21),0)</f>
        <v>0</v>
      </c>
      <c r="G21" s="22">
        <f>G12-E21</f>
        <v>0</v>
      </c>
      <c r="H21" s="22"/>
      <c r="I21" s="22">
        <v>0</v>
      </c>
      <c r="J21" s="22"/>
      <c r="K21" s="22">
        <f>G21+D21</f>
        <v>0</v>
      </c>
      <c r="L21" s="23"/>
    </row>
    <row r="22" spans="1:12">
      <c r="A22" s="69" t="s">
        <v>9</v>
      </c>
      <c r="B22" s="70"/>
      <c r="C22" s="3">
        <f t="shared" ref="C22:C31" si="0">$G$13</f>
        <v>0</v>
      </c>
      <c r="D22" s="4">
        <f t="shared" ref="D22:D31" si="1">$G$14</f>
        <v>0</v>
      </c>
      <c r="E22" s="4">
        <f>IF(G21&lt;=$G$15,G21,$G$15)</f>
        <v>0</v>
      </c>
      <c r="F22" s="5">
        <f t="shared" ref="F22:F31" si="2">IF((C22-D22-E22)&gt;0,(C22-D22-E22),0)</f>
        <v>0</v>
      </c>
      <c r="G22" s="18">
        <f t="shared" ref="G22:G31" si="3">IF(G21&gt;$G$15,G21-$G$15,0)</f>
        <v>0</v>
      </c>
      <c r="H22" s="18"/>
      <c r="I22" s="18">
        <f>I21+C22</f>
        <v>0</v>
      </c>
      <c r="J22" s="18"/>
      <c r="K22" s="18">
        <f t="shared" ref="K22:K31" si="4">K21+D22</f>
        <v>0</v>
      </c>
      <c r="L22" s="20"/>
    </row>
    <row r="23" spans="1:12">
      <c r="A23" s="69" t="s">
        <v>10</v>
      </c>
      <c r="B23" s="70"/>
      <c r="C23" s="3">
        <f t="shared" si="0"/>
        <v>0</v>
      </c>
      <c r="D23" s="4">
        <f t="shared" si="1"/>
        <v>0</v>
      </c>
      <c r="E23" s="4">
        <f>IF(G22&lt;=$G$15,G22,$G$15)</f>
        <v>0</v>
      </c>
      <c r="F23" s="5">
        <f t="shared" si="2"/>
        <v>0</v>
      </c>
      <c r="G23" s="18">
        <f t="shared" si="3"/>
        <v>0</v>
      </c>
      <c r="H23" s="18"/>
      <c r="I23" s="18">
        <f t="shared" ref="I23:I31" si="5">I22+C23</f>
        <v>0</v>
      </c>
      <c r="J23" s="18"/>
      <c r="K23" s="18">
        <f t="shared" si="4"/>
        <v>0</v>
      </c>
      <c r="L23" s="20"/>
    </row>
    <row r="24" spans="1:12">
      <c r="A24" s="69" t="s">
        <v>11</v>
      </c>
      <c r="B24" s="70"/>
      <c r="C24" s="3">
        <f t="shared" si="0"/>
        <v>0</v>
      </c>
      <c r="D24" s="4">
        <f t="shared" si="1"/>
        <v>0</v>
      </c>
      <c r="E24" s="4">
        <f>IF(G23&lt;=$G$15,G23,$G$15)</f>
        <v>0</v>
      </c>
      <c r="F24" s="5">
        <f t="shared" si="2"/>
        <v>0</v>
      </c>
      <c r="G24" s="18">
        <f t="shared" si="3"/>
        <v>0</v>
      </c>
      <c r="H24" s="18"/>
      <c r="I24" s="18">
        <f t="shared" si="5"/>
        <v>0</v>
      </c>
      <c r="J24" s="18"/>
      <c r="K24" s="18">
        <f t="shared" si="4"/>
        <v>0</v>
      </c>
      <c r="L24" s="20"/>
    </row>
    <row r="25" spans="1:12">
      <c r="A25" s="69" t="s">
        <v>12</v>
      </c>
      <c r="B25" s="70"/>
      <c r="C25" s="3">
        <f t="shared" si="0"/>
        <v>0</v>
      </c>
      <c r="D25" s="4">
        <f t="shared" si="1"/>
        <v>0</v>
      </c>
      <c r="E25" s="4">
        <f t="shared" ref="E25:E31" si="6">IF(G24&lt;=$G$15,G24,$G$15)</f>
        <v>0</v>
      </c>
      <c r="F25" s="5">
        <f t="shared" si="2"/>
        <v>0</v>
      </c>
      <c r="G25" s="18">
        <f t="shared" si="3"/>
        <v>0</v>
      </c>
      <c r="H25" s="18"/>
      <c r="I25" s="18">
        <f t="shared" si="5"/>
        <v>0</v>
      </c>
      <c r="J25" s="18"/>
      <c r="K25" s="18">
        <f t="shared" si="4"/>
        <v>0</v>
      </c>
      <c r="L25" s="20"/>
    </row>
    <row r="26" spans="1:12">
      <c r="A26" s="69" t="s">
        <v>13</v>
      </c>
      <c r="B26" s="70"/>
      <c r="C26" s="3">
        <f t="shared" si="0"/>
        <v>0</v>
      </c>
      <c r="D26" s="4">
        <f t="shared" si="1"/>
        <v>0</v>
      </c>
      <c r="E26" s="4">
        <f t="shared" si="6"/>
        <v>0</v>
      </c>
      <c r="F26" s="5">
        <f t="shared" si="2"/>
        <v>0</v>
      </c>
      <c r="G26" s="18">
        <f t="shared" si="3"/>
        <v>0</v>
      </c>
      <c r="H26" s="18"/>
      <c r="I26" s="18">
        <f t="shared" si="5"/>
        <v>0</v>
      </c>
      <c r="J26" s="18"/>
      <c r="K26" s="18">
        <f t="shared" si="4"/>
        <v>0</v>
      </c>
      <c r="L26" s="20"/>
    </row>
    <row r="27" spans="1:12">
      <c r="A27" s="69" t="s">
        <v>14</v>
      </c>
      <c r="B27" s="70"/>
      <c r="C27" s="3">
        <f t="shared" si="0"/>
        <v>0</v>
      </c>
      <c r="D27" s="4">
        <f t="shared" si="1"/>
        <v>0</v>
      </c>
      <c r="E27" s="4">
        <f t="shared" si="6"/>
        <v>0</v>
      </c>
      <c r="F27" s="5">
        <f t="shared" si="2"/>
        <v>0</v>
      </c>
      <c r="G27" s="18">
        <f t="shared" si="3"/>
        <v>0</v>
      </c>
      <c r="H27" s="18"/>
      <c r="I27" s="18">
        <f t="shared" si="5"/>
        <v>0</v>
      </c>
      <c r="J27" s="18"/>
      <c r="K27" s="18">
        <f t="shared" si="4"/>
        <v>0</v>
      </c>
      <c r="L27" s="20"/>
    </row>
    <row r="28" spans="1:12">
      <c r="A28" s="69" t="s">
        <v>15</v>
      </c>
      <c r="B28" s="70"/>
      <c r="C28" s="3">
        <f t="shared" si="0"/>
        <v>0</v>
      </c>
      <c r="D28" s="4">
        <f t="shared" si="1"/>
        <v>0</v>
      </c>
      <c r="E28" s="4">
        <f t="shared" si="6"/>
        <v>0</v>
      </c>
      <c r="F28" s="5">
        <f t="shared" si="2"/>
        <v>0</v>
      </c>
      <c r="G28" s="18">
        <f t="shared" si="3"/>
        <v>0</v>
      </c>
      <c r="H28" s="18"/>
      <c r="I28" s="18">
        <f t="shared" si="5"/>
        <v>0</v>
      </c>
      <c r="J28" s="18"/>
      <c r="K28" s="18">
        <f t="shared" si="4"/>
        <v>0</v>
      </c>
      <c r="L28" s="20"/>
    </row>
    <row r="29" spans="1:12">
      <c r="A29" s="69" t="s">
        <v>16</v>
      </c>
      <c r="B29" s="70"/>
      <c r="C29" s="3">
        <f t="shared" si="0"/>
        <v>0</v>
      </c>
      <c r="D29" s="4">
        <f t="shared" si="1"/>
        <v>0</v>
      </c>
      <c r="E29" s="4">
        <f t="shared" si="6"/>
        <v>0</v>
      </c>
      <c r="F29" s="5">
        <f t="shared" si="2"/>
        <v>0</v>
      </c>
      <c r="G29" s="18">
        <f t="shared" si="3"/>
        <v>0</v>
      </c>
      <c r="H29" s="18"/>
      <c r="I29" s="18">
        <f t="shared" si="5"/>
        <v>0</v>
      </c>
      <c r="J29" s="18"/>
      <c r="K29" s="18">
        <f t="shared" si="4"/>
        <v>0</v>
      </c>
      <c r="L29" s="20"/>
    </row>
    <row r="30" spans="1:12">
      <c r="A30" s="69" t="s">
        <v>17</v>
      </c>
      <c r="B30" s="70"/>
      <c r="C30" s="3">
        <f t="shared" si="0"/>
        <v>0</v>
      </c>
      <c r="D30" s="4">
        <f t="shared" si="1"/>
        <v>0</v>
      </c>
      <c r="E30" s="4">
        <f t="shared" si="6"/>
        <v>0</v>
      </c>
      <c r="F30" s="5">
        <f t="shared" si="2"/>
        <v>0</v>
      </c>
      <c r="G30" s="18">
        <f t="shared" si="3"/>
        <v>0</v>
      </c>
      <c r="H30" s="18"/>
      <c r="I30" s="18">
        <f t="shared" si="5"/>
        <v>0</v>
      </c>
      <c r="J30" s="18"/>
      <c r="K30" s="18">
        <f t="shared" si="4"/>
        <v>0</v>
      </c>
      <c r="L30" s="20"/>
    </row>
    <row r="31" spans="1:12" ht="16" thickBot="1">
      <c r="A31" s="71" t="s">
        <v>18</v>
      </c>
      <c r="B31" s="72"/>
      <c r="C31" s="6">
        <f t="shared" si="0"/>
        <v>0</v>
      </c>
      <c r="D31" s="7">
        <f t="shared" si="1"/>
        <v>0</v>
      </c>
      <c r="E31" s="7">
        <f t="shared" si="6"/>
        <v>0</v>
      </c>
      <c r="F31" s="11">
        <f t="shared" si="2"/>
        <v>0</v>
      </c>
      <c r="G31" s="19">
        <f t="shared" si="3"/>
        <v>0</v>
      </c>
      <c r="H31" s="19"/>
      <c r="I31" s="19">
        <f t="shared" si="5"/>
        <v>0</v>
      </c>
      <c r="J31" s="19"/>
      <c r="K31" s="19">
        <f t="shared" si="4"/>
        <v>0</v>
      </c>
      <c r="L31" s="21"/>
    </row>
    <row r="32" spans="1:12" s="8" customFormat="1">
      <c r="A32" s="12"/>
      <c r="B32" s="12"/>
      <c r="C32" s="13"/>
      <c r="D32" s="14"/>
      <c r="E32" s="14"/>
      <c r="F32" s="15"/>
      <c r="G32" s="14"/>
      <c r="H32" s="14"/>
      <c r="I32" s="14"/>
      <c r="J32" s="14"/>
      <c r="K32" s="14"/>
      <c r="L32" s="14"/>
    </row>
    <row r="33" spans="1:12" s="8" customFormat="1">
      <c r="A33" s="12"/>
      <c r="B33" s="12"/>
      <c r="C33" s="13"/>
      <c r="D33" s="14"/>
      <c r="E33" s="14"/>
      <c r="F33" s="15"/>
      <c r="G33" s="14"/>
      <c r="H33" s="14"/>
      <c r="I33" s="14"/>
      <c r="J33" s="14"/>
      <c r="K33" s="14"/>
      <c r="L33" s="14"/>
    </row>
    <row r="34" spans="1:12" s="8" customFormat="1">
      <c r="A34" s="12"/>
      <c r="B34" s="12"/>
      <c r="C34" s="13"/>
      <c r="D34" s="14"/>
      <c r="E34" s="14"/>
      <c r="F34" s="15"/>
      <c r="G34" s="14"/>
      <c r="H34" s="14"/>
      <c r="I34" s="14"/>
      <c r="J34" s="14"/>
      <c r="K34" s="14"/>
      <c r="L34" s="14"/>
    </row>
    <row r="35" spans="1:12" s="8" customFormat="1"/>
  </sheetData>
  <sheetProtection password="DECC" sheet="1" objects="1" scenarios="1" selectLockedCells="1"/>
  <mergeCells count="70">
    <mergeCell ref="G13:I13"/>
    <mergeCell ref="A13:F13"/>
    <mergeCell ref="G9:I9"/>
    <mergeCell ref="G10:I10"/>
    <mergeCell ref="F17:F20"/>
    <mergeCell ref="E16:F16"/>
    <mergeCell ref="G14:I14"/>
    <mergeCell ref="G15:I15"/>
    <mergeCell ref="A21:B21"/>
    <mergeCell ref="A16:B20"/>
    <mergeCell ref="C16:C20"/>
    <mergeCell ref="D16:D20"/>
    <mergeCell ref="G16:H20"/>
    <mergeCell ref="I16:J20"/>
    <mergeCell ref="A14:F14"/>
    <mergeCell ref="A15:F15"/>
    <mergeCell ref="E17:E20"/>
    <mergeCell ref="G30:H30"/>
    <mergeCell ref="G31:H31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A1:C7"/>
    <mergeCell ref="A9:F9"/>
    <mergeCell ref="A10:F10"/>
    <mergeCell ref="A11:F11"/>
    <mergeCell ref="A12:F12"/>
    <mergeCell ref="E1:G2"/>
    <mergeCell ref="E3:G7"/>
    <mergeCell ref="G11:I11"/>
    <mergeCell ref="G12:I12"/>
    <mergeCell ref="K16:L20"/>
    <mergeCell ref="K26:L26"/>
    <mergeCell ref="K27:L27"/>
    <mergeCell ref="K28:L28"/>
    <mergeCell ref="K29:L29"/>
    <mergeCell ref="I29:J29"/>
    <mergeCell ref="K21:L21"/>
    <mergeCell ref="K22:L22"/>
    <mergeCell ref="K23:L23"/>
    <mergeCell ref="K24:L24"/>
    <mergeCell ref="K25:L25"/>
    <mergeCell ref="I21:J21"/>
    <mergeCell ref="I24:J24"/>
    <mergeCell ref="I25:J25"/>
    <mergeCell ref="I26:J26"/>
    <mergeCell ref="I27:J27"/>
    <mergeCell ref="I28:J28"/>
    <mergeCell ref="I30:J30"/>
    <mergeCell ref="I31:J31"/>
    <mergeCell ref="K30:L30"/>
    <mergeCell ref="K31:L3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I22:J22"/>
    <mergeCell ref="I23:J23"/>
  </mergeCells>
  <phoneticPr fontId="3" type="noConversion"/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jrosen</cp:lastModifiedBy>
  <cp:lastPrinted>2017-03-01T15:29:19Z</cp:lastPrinted>
  <dcterms:created xsi:type="dcterms:W3CDTF">2017-02-28T17:20:36Z</dcterms:created>
  <dcterms:modified xsi:type="dcterms:W3CDTF">2017-03-03T14:16:24Z</dcterms:modified>
</cp:coreProperties>
</file>